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dpsnc-my.sharepoint.com/personal/jennifer_umbarger_dpsnc_net/Documents/Website/"/>
    </mc:Choice>
  </mc:AlternateContent>
  <xr:revisionPtr revIDLastSave="0" documentId="8_{4A1B581B-5664-4D88-87CD-E2527E1EDDD7}" xr6:coauthVersionLast="47" xr6:coauthVersionMax="47" xr10:uidLastSave="{00000000-0000-0000-0000-000000000000}"/>
  <bookViews>
    <workbookView xWindow="2420" yWindow="2420" windowWidth="14400" windowHeight="73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29" i="1" s="1"/>
  <c r="G31" i="1"/>
  <c r="G28" i="1"/>
  <c r="G30" i="1" l="1"/>
  <c r="G33" i="1" s="1"/>
  <c r="G3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Hazel Goods</author>
  </authors>
  <commentList>
    <comment ref="G31" authorId="0" shapeId="0" xr:uid="{46C681E9-FEB3-4EA3-AE0D-90498FBBA239}">
      <text>
        <r>
          <rPr>
            <b/>
            <sz val="9"/>
            <color indexed="81"/>
            <rFont val="Tahoma"/>
            <family val="2"/>
          </rPr>
          <t xml:space="preserve">ROUNDUP(((Num_Students+(Num_Adults*2))/Max_Capacity),0)
</t>
        </r>
        <r>
          <rPr>
            <sz val="9"/>
            <color indexed="81"/>
            <rFont val="Tahoma"/>
            <family val="2"/>
          </rPr>
          <t xml:space="preserve">
Change Max Capacity to fit your school. </t>
        </r>
      </text>
    </comment>
    <comment ref="H31" authorId="0" shapeId="0" xr:uid="{01536186-0F3A-4F5D-ABBA-3D298CBD82E4}">
      <text>
        <r>
          <rPr>
            <b/>
            <sz val="9"/>
            <color indexed="81"/>
            <rFont val="Tahoma"/>
            <family val="2"/>
          </rPr>
          <t xml:space="preserve">Maximum Capacity: 
</t>
        </r>
        <r>
          <rPr>
            <sz val="9"/>
            <color indexed="81"/>
            <rFont val="Tahoma"/>
            <family val="2"/>
          </rPr>
          <t xml:space="preserve">Elementary Students = 72
Middle School Students = 60
High School Students = 48
</t>
        </r>
        <r>
          <rPr>
            <b/>
            <sz val="9"/>
            <color indexed="81"/>
            <rFont val="Tahoma"/>
            <family val="2"/>
          </rPr>
          <t>(1 adult = 2 students)</t>
        </r>
      </text>
    </comment>
  </commentList>
</comments>
</file>

<file path=xl/sharedStrings.xml><?xml version="1.0" encoding="utf-8"?>
<sst xmlns="http://schemas.openxmlformats.org/spreadsheetml/2006/main" count="33" uniqueCount="31">
  <si>
    <t xml:space="preserve">School: </t>
  </si>
  <si>
    <t xml:space="preserve">Address: </t>
  </si>
  <si>
    <t xml:space="preserve">Grade Level: </t>
  </si>
  <si>
    <t xml:space="preserve">Date of Trip: </t>
  </si>
  <si>
    <t xml:space="preserve">Destination Name: </t>
  </si>
  <si>
    <t xml:space="preserve"> </t>
  </si>
  <si>
    <t xml:space="preserve">Departure Time: </t>
  </si>
  <si>
    <t xml:space="preserve">Return Time: </t>
  </si>
  <si>
    <t>Field trips must take place between the hours of 9:30am -1:30pm</t>
  </si>
  <si>
    <t xml:space="preserve">Number of Students: </t>
  </si>
  <si>
    <t xml:space="preserve">Number of Adults (staff only): </t>
  </si>
  <si>
    <t xml:space="preserve">Total Distance (round trip): </t>
  </si>
  <si>
    <t>x $2.50/mi</t>
  </si>
  <si>
    <t>(Use google maps)</t>
  </si>
  <si>
    <t xml:space="preserve">Total Time: </t>
  </si>
  <si>
    <t>x $21/hr</t>
  </si>
  <si>
    <t xml:space="preserve"> Cost of Mileage:</t>
  </si>
  <si>
    <t>+ Driver Cost:</t>
  </si>
  <si>
    <t>per bus</t>
  </si>
  <si>
    <t>x</t>
  </si>
  <si>
    <t>Busses</t>
  </si>
  <si>
    <t xml:space="preserve">Total Trip Cost: </t>
  </si>
  <si>
    <t xml:space="preserve">Trip Cost per Student: </t>
  </si>
  <si>
    <t>3007 Mt. Sinai Rd., Durham, NC 27705</t>
  </si>
  <si>
    <t xml:space="preserve">Principal's Signature: </t>
  </si>
  <si>
    <t>per driver</t>
  </si>
  <si>
    <t xml:space="preserve">Are Bag Lunches needed for this trip? </t>
  </si>
  <si>
    <t>____ Y</t>
  </si>
  <si>
    <t>__ N</t>
  </si>
  <si>
    <t>Bus Cost Calculation Sheet</t>
  </si>
  <si>
    <t>Rogers-Herr Middle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</si>
</sst>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"/>
    <numFmt numFmtId="165" formatCode="h&quot;:&quot;mm&quot; &quot;AM/PM"/>
    <numFmt numFmtId="166" formatCode="&quot;$&quot;#,##0.00"/>
  </numFmts>
  <fonts count="21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scheme val="minor"/>
    </font>
    <font>
      <sz val="10"/>
      <name val="Arial"/>
    </font>
    <font>
      <sz val="10"/>
      <color theme="1"/>
      <name val="Arial"/>
      <scheme val="minor"/>
    </font>
    <font>
      <sz val="17"/>
      <color theme="1"/>
      <name val="Arial"/>
      <scheme val="minor"/>
    </font>
    <font>
      <sz val="12"/>
      <color theme="1"/>
      <name val="Arial"/>
      <scheme val="minor"/>
    </font>
    <font>
      <b/>
      <sz val="11"/>
      <color theme="1"/>
      <name val="Arial"/>
      <scheme val="minor"/>
    </font>
    <font>
      <b/>
      <sz val="12"/>
      <color theme="1"/>
      <name val="Arial"/>
      <scheme val="minor"/>
    </font>
    <font>
      <i/>
      <sz val="12"/>
      <color rgb="FFFF0000"/>
      <name val="Arial"/>
      <scheme val="minor"/>
    </font>
    <font>
      <i/>
      <sz val="10"/>
      <color rgb="FFFF9900"/>
      <name val="Arial"/>
    </font>
    <font>
      <i/>
      <sz val="11"/>
      <color rgb="FFFF0000"/>
      <name val="Arial"/>
      <scheme val="minor"/>
    </font>
    <font>
      <i/>
      <sz val="10"/>
      <color theme="1"/>
      <name val="Arial"/>
      <scheme val="minor"/>
    </font>
    <font>
      <b/>
      <sz val="13"/>
      <color theme="1"/>
      <name val="Arial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 applyAlignment="1">
      <alignment horizontal="right"/>
    </xf>
    <xf numFmtId="0" fontId="4" fillId="0" borderId="1" xfId="0" applyFont="1" applyBorder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164" fontId="4" fillId="0" borderId="1" xfId="0" applyNumberFormat="1" applyFont="1" applyBorder="1" applyAlignment="1">
      <alignment horizontal="center"/>
    </xf>
    <xf numFmtId="164" fontId="9" fillId="0" borderId="0" xfId="0" applyNumberFormat="1" applyFont="1"/>
    <xf numFmtId="0" fontId="10" fillId="0" borderId="0" xfId="0" applyFont="1" applyAlignment="1">
      <alignment horizontal="center"/>
    </xf>
    <xf numFmtId="165" fontId="4" fillId="0" borderId="1" xfId="0" applyNumberFormat="1" applyFont="1" applyBorder="1"/>
    <xf numFmtId="0" fontId="11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0" xfId="0" applyFo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" fontId="4" fillId="0" borderId="1" xfId="0" applyNumberFormat="1" applyFont="1" applyBorder="1" applyAlignment="1">
      <alignment horizontal="right"/>
    </xf>
    <xf numFmtId="0" fontId="12" fillId="2" borderId="0" xfId="0" applyFont="1" applyFill="1" applyAlignment="1">
      <alignment horizontal="left"/>
    </xf>
    <xf numFmtId="166" fontId="4" fillId="0" borderId="0" xfId="0" applyNumberFormat="1" applyFont="1" applyAlignment="1">
      <alignment horizontal="right"/>
    </xf>
    <xf numFmtId="0" fontId="4" fillId="0" borderId="0" xfId="0" quotePrefix="1" applyFont="1" applyAlignment="1">
      <alignment horizontal="right"/>
    </xf>
    <xf numFmtId="166" fontId="4" fillId="0" borderId="1" xfId="0" applyNumberFormat="1" applyFont="1" applyBorder="1"/>
    <xf numFmtId="166" fontId="4" fillId="0" borderId="0" xfId="0" applyNumberFormat="1" applyFont="1"/>
    <xf numFmtId="0" fontId="14" fillId="0" borderId="0" xfId="0" applyFont="1"/>
    <xf numFmtId="1" fontId="4" fillId="0" borderId="1" xfId="0" applyNumberFormat="1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166" fontId="8" fillId="0" borderId="2" xfId="0" applyNumberFormat="1" applyFont="1" applyBorder="1"/>
    <xf numFmtId="166" fontId="15" fillId="0" borderId="2" xfId="0" applyNumberFormat="1" applyFont="1" applyBorder="1"/>
    <xf numFmtId="0" fontId="18" fillId="0" borderId="0" xfId="0" applyFont="1" applyAlignment="1">
      <alignment horizontal="right"/>
    </xf>
    <xf numFmtId="0" fontId="0" fillId="0" borderId="2" xfId="0" applyBorder="1"/>
    <xf numFmtId="0" fontId="20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18" fillId="0" borderId="0" xfId="0" applyFont="1"/>
    <xf numFmtId="0" fontId="2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0" xfId="0" quotePrefix="1" applyFont="1" applyAlignment="1">
      <alignment horizontal="right"/>
    </xf>
    <xf numFmtId="0" fontId="0" fillId="0" borderId="0" xfId="0"/>
    <xf numFmtId="0" fontId="8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" fillId="0" borderId="1" xfId="0" applyFont="1" applyBorder="1"/>
    <xf numFmtId="0" fontId="4" fillId="0" borderId="1" xfId="0" applyFont="1" applyBorder="1"/>
    <xf numFmtId="0" fontId="8" fillId="0" borderId="1" xfId="0" applyFont="1" applyBorder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2:H39"/>
  <sheetViews>
    <sheetView tabSelected="1" zoomScaleNormal="100" zoomScaleSheetLayoutView="90" workbookViewId="0">
      <selection activeCell="J37" sqref="J37"/>
    </sheetView>
  </sheetViews>
  <sheetFormatPr defaultColWidth="12.6328125" defaultRowHeight="15.75" customHeight="1" x14ac:dyDescent="0.25"/>
  <cols>
    <col min="1" max="1" width="6.453125" customWidth="1"/>
    <col min="2" max="2" width="13.54296875" customWidth="1"/>
    <col min="3" max="3" width="4.81640625" customWidth="1"/>
    <col min="5" max="5" width="22" customWidth="1"/>
    <col min="6" max="6" width="8.08984375" customWidth="1"/>
    <col min="7" max="7" width="13" customWidth="1"/>
    <col min="8" max="8" width="12" customWidth="1"/>
  </cols>
  <sheetData>
    <row r="2" spans="2:8" ht="23.4" customHeight="1" x14ac:dyDescent="0.4">
      <c r="C2" s="25"/>
      <c r="D2" s="25"/>
      <c r="E2" s="26" t="s">
        <v>29</v>
      </c>
      <c r="F2" s="25"/>
      <c r="G2" s="25"/>
      <c r="H2" s="25"/>
    </row>
    <row r="4" spans="2:8" ht="19.75" customHeight="1" x14ac:dyDescent="0.3">
      <c r="B4" s="27" t="s">
        <v>0</v>
      </c>
      <c r="C4" s="45" t="s">
        <v>30</v>
      </c>
      <c r="D4" s="46"/>
      <c r="E4" s="46"/>
    </row>
    <row r="5" spans="2:8" ht="21.65" customHeight="1" x14ac:dyDescent="0.3">
      <c r="B5" s="1" t="s">
        <v>1</v>
      </c>
      <c r="C5" s="46" t="s">
        <v>23</v>
      </c>
      <c r="D5" s="46"/>
      <c r="E5" s="46"/>
    </row>
    <row r="7" spans="2:8" ht="15.5" x14ac:dyDescent="0.35">
      <c r="B7" s="3" t="s">
        <v>2</v>
      </c>
      <c r="C7" s="35"/>
      <c r="D7" s="36"/>
      <c r="F7" s="4" t="s">
        <v>3</v>
      </c>
      <c r="G7" s="5"/>
      <c r="H7" s="6"/>
    </row>
    <row r="9" spans="2:8" ht="25.25" customHeight="1" x14ac:dyDescent="0.35">
      <c r="B9" s="41" t="s">
        <v>4</v>
      </c>
      <c r="C9" s="38"/>
      <c r="D9" s="47"/>
      <c r="E9" s="36"/>
      <c r="F9" s="36"/>
      <c r="G9" s="36"/>
      <c r="H9" s="7"/>
    </row>
    <row r="10" spans="2:8" ht="22.5" customHeight="1" x14ac:dyDescent="0.3">
      <c r="B10" s="41" t="s">
        <v>1</v>
      </c>
      <c r="C10" s="38"/>
      <c r="D10" s="35"/>
      <c r="E10" s="36"/>
      <c r="F10" s="36"/>
      <c r="G10" s="36"/>
      <c r="H10" s="1" t="s">
        <v>5</v>
      </c>
    </row>
    <row r="12" spans="2:8" ht="15.5" x14ac:dyDescent="0.35">
      <c r="B12" s="39" t="s">
        <v>6</v>
      </c>
      <c r="C12" s="38"/>
      <c r="D12" s="8"/>
      <c r="F12" s="4" t="s">
        <v>7</v>
      </c>
      <c r="G12" s="8"/>
    </row>
    <row r="13" spans="2:8" ht="19.5" customHeight="1" x14ac:dyDescent="0.35">
      <c r="B13" s="42" t="s">
        <v>8</v>
      </c>
      <c r="C13" s="38"/>
      <c r="D13" s="38"/>
      <c r="E13" s="38"/>
      <c r="F13" s="38"/>
      <c r="G13" s="38"/>
      <c r="H13" s="9"/>
    </row>
    <row r="14" spans="2:8" ht="19.5" customHeight="1" x14ac:dyDescent="0.35">
      <c r="B14" s="9"/>
      <c r="H14" s="9"/>
    </row>
    <row r="15" spans="2:8" ht="19.5" customHeight="1" x14ac:dyDescent="0.35">
      <c r="B15" s="32" t="s">
        <v>26</v>
      </c>
      <c r="E15" s="33"/>
      <c r="F15" s="34" t="s">
        <v>27</v>
      </c>
      <c r="G15" s="34" t="s">
        <v>28</v>
      </c>
      <c r="H15" s="9"/>
    </row>
    <row r="16" spans="2:8" ht="19.5" customHeight="1" x14ac:dyDescent="0.35">
      <c r="B16" s="9"/>
      <c r="H16" s="9"/>
    </row>
    <row r="18" spans="2:8" ht="14" x14ac:dyDescent="0.3">
      <c r="B18" s="10"/>
      <c r="C18" s="10"/>
      <c r="D18" s="10"/>
      <c r="E18" s="43" t="s">
        <v>9</v>
      </c>
      <c r="F18" s="38"/>
      <c r="G18" s="12"/>
    </row>
    <row r="19" spans="2:8" ht="14" x14ac:dyDescent="0.3">
      <c r="B19" s="10"/>
      <c r="C19" s="10"/>
      <c r="D19" s="10"/>
      <c r="E19" s="13"/>
      <c r="F19" s="13"/>
      <c r="G19" s="13"/>
    </row>
    <row r="20" spans="2:8" ht="14" x14ac:dyDescent="0.3">
      <c r="C20" s="10"/>
      <c r="D20" s="10"/>
      <c r="E20" s="43" t="s">
        <v>10</v>
      </c>
      <c r="F20" s="38"/>
      <c r="G20" s="12"/>
    </row>
    <row r="21" spans="2:8" ht="14" x14ac:dyDescent="0.3">
      <c r="C21" s="10"/>
      <c r="D21" s="10"/>
      <c r="E21" s="13"/>
      <c r="F21" s="13"/>
      <c r="G21" s="13"/>
    </row>
    <row r="22" spans="2:8" ht="14" x14ac:dyDescent="0.3">
      <c r="C22" s="10"/>
      <c r="D22" s="10"/>
      <c r="F22" s="11" t="s">
        <v>11</v>
      </c>
      <c r="G22" s="2"/>
      <c r="H22" s="14" t="s">
        <v>12</v>
      </c>
    </row>
    <row r="23" spans="2:8" ht="14.5" x14ac:dyDescent="0.35">
      <c r="C23" s="10"/>
      <c r="D23" s="10"/>
      <c r="E23" s="44" t="s">
        <v>13</v>
      </c>
      <c r="F23" s="38"/>
      <c r="G23" s="15"/>
    </row>
    <row r="24" spans="2:8" ht="12.5" x14ac:dyDescent="0.25">
      <c r="C24" s="10"/>
      <c r="D24" s="10"/>
    </row>
    <row r="25" spans="2:8" ht="14" x14ac:dyDescent="0.3">
      <c r="B25" s="24"/>
      <c r="C25" s="24"/>
      <c r="D25" s="24"/>
      <c r="F25" s="1" t="s">
        <v>14</v>
      </c>
      <c r="G25" s="16">
        <f>($G$12-$D$12)*24</f>
        <v>0</v>
      </c>
      <c r="H25" s="17" t="s">
        <v>15</v>
      </c>
    </row>
    <row r="26" spans="2:8" ht="14" x14ac:dyDescent="0.3">
      <c r="B26" s="24"/>
      <c r="C26" s="24"/>
      <c r="D26" s="24"/>
      <c r="E26" s="13"/>
      <c r="F26" s="13"/>
      <c r="G26" s="13"/>
    </row>
    <row r="27" spans="2:8" ht="12.5" x14ac:dyDescent="0.25">
      <c r="B27" s="24"/>
      <c r="C27" s="24"/>
      <c r="D27" s="24"/>
    </row>
    <row r="28" spans="2:8" ht="14" x14ac:dyDescent="0.3">
      <c r="B28" s="24"/>
      <c r="C28" s="24"/>
      <c r="D28" s="24"/>
      <c r="E28" s="41" t="s">
        <v>16</v>
      </c>
      <c r="F28" s="38"/>
      <c r="G28" s="18">
        <f>SUM(G22*2.5)</f>
        <v>0</v>
      </c>
      <c r="H28" s="17" t="s">
        <v>18</v>
      </c>
    </row>
    <row r="29" spans="2:8" ht="14.4" customHeight="1" x14ac:dyDescent="0.3">
      <c r="B29" s="24"/>
      <c r="C29" s="24"/>
      <c r="D29" s="24"/>
      <c r="E29" s="37" t="s">
        <v>17</v>
      </c>
      <c r="F29" s="38"/>
      <c r="G29" s="20">
        <f>SUM(G25*21)</f>
        <v>0</v>
      </c>
      <c r="H29" s="17" t="s">
        <v>25</v>
      </c>
    </row>
    <row r="30" spans="2:8" ht="23.25" customHeight="1" x14ac:dyDescent="0.3">
      <c r="B30" s="24"/>
      <c r="C30" s="24"/>
      <c r="D30" s="24"/>
      <c r="G30" s="21">
        <f>SUM($G$28:$G$29)</f>
        <v>0</v>
      </c>
      <c r="H30" s="22" t="s">
        <v>18</v>
      </c>
    </row>
    <row r="31" spans="2:8" ht="14" x14ac:dyDescent="0.3">
      <c r="B31" s="24"/>
      <c r="C31" s="24"/>
      <c r="D31" s="24"/>
      <c r="E31" s="1"/>
      <c r="F31" s="19" t="s">
        <v>19</v>
      </c>
      <c r="G31" s="23">
        <f>ROUNDUP((($G$18+($G$20*2))/72),0)</f>
        <v>0</v>
      </c>
      <c r="H31" s="13" t="s">
        <v>20</v>
      </c>
    </row>
    <row r="32" spans="2:8" ht="12.5" x14ac:dyDescent="0.25">
      <c r="B32" s="24"/>
      <c r="C32" s="24"/>
      <c r="D32" s="24"/>
    </row>
    <row r="33" spans="2:7" ht="15.5" x14ac:dyDescent="0.35">
      <c r="B33" s="24"/>
      <c r="C33" s="24"/>
      <c r="D33" s="24"/>
      <c r="E33" s="39" t="s">
        <v>21</v>
      </c>
      <c r="F33" s="38"/>
      <c r="G33" s="28">
        <f>SUM($G$30*$G$31)</f>
        <v>0</v>
      </c>
    </row>
    <row r="34" spans="2:7" ht="12.5" x14ac:dyDescent="0.25">
      <c r="B34" s="24"/>
      <c r="C34" s="24"/>
      <c r="D34" s="24"/>
    </row>
    <row r="35" spans="2:7" ht="14" x14ac:dyDescent="0.3">
      <c r="B35" s="10"/>
      <c r="C35" s="10"/>
      <c r="E35" s="13"/>
      <c r="F35" s="13"/>
    </row>
    <row r="36" spans="2:7" ht="16.5" x14ac:dyDescent="0.35">
      <c r="B36" s="10"/>
      <c r="C36" s="10"/>
      <c r="D36" s="10"/>
      <c r="E36" s="40" t="s">
        <v>22</v>
      </c>
      <c r="F36" s="38"/>
      <c r="G36" s="29" t="e">
        <f>CEILING($G$33/$G$18,0.5)</f>
        <v>#DIV/0!</v>
      </c>
    </row>
    <row r="37" spans="2:7" ht="12.5" x14ac:dyDescent="0.25">
      <c r="B37" s="10"/>
      <c r="C37" s="10"/>
    </row>
    <row r="38" spans="2:7" ht="12.5" x14ac:dyDescent="0.25">
      <c r="B38" s="10"/>
      <c r="C38" s="10"/>
      <c r="D38" s="24"/>
    </row>
    <row r="39" spans="2:7" ht="15.75" customHeight="1" x14ac:dyDescent="0.35">
      <c r="C39" s="30" t="s">
        <v>24</v>
      </c>
      <c r="D39" s="31"/>
      <c r="E39" s="31"/>
      <c r="F39" s="31"/>
    </row>
  </sheetData>
  <mergeCells count="16">
    <mergeCell ref="C4:E4"/>
    <mergeCell ref="C5:E5"/>
    <mergeCell ref="C7:D7"/>
    <mergeCell ref="B9:C9"/>
    <mergeCell ref="D9:G9"/>
    <mergeCell ref="D10:G10"/>
    <mergeCell ref="E29:F29"/>
    <mergeCell ref="E33:F33"/>
    <mergeCell ref="E36:F36"/>
    <mergeCell ref="B10:C10"/>
    <mergeCell ref="B12:C12"/>
    <mergeCell ref="B13:G13"/>
    <mergeCell ref="E18:F18"/>
    <mergeCell ref="E20:F20"/>
    <mergeCell ref="E23:F23"/>
    <mergeCell ref="E28:F28"/>
  </mergeCells>
  <conditionalFormatting sqref="C4:D5 C7:D7 G7 D9:G10 D12 G12 G18 G20 G22">
    <cfRule type="containsBlanks" dxfId="0" priority="2">
      <formula>LEN(TRIM(C4))=0</formula>
    </cfRule>
  </conditionalFormatting>
  <conditionalFormatting sqref="C4:E4">
    <cfRule type="cellIs" priority="1" operator="equal">
      <formula>0</formula>
    </cfRule>
  </conditionalFormatting>
  <dataValidations count="1">
    <dataValidation type="decimal" allowBlank="1" showDropDown="1" showInputMessage="1" showErrorMessage="1" prompt="Trip must take place between 9:30 am and 1:30 pm" sqref="D12 G12" xr:uid="{00000000-0002-0000-0000-000000000000}">
      <formula1>0.395833333333333</formula1>
      <formula2>0.5625</formula2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Hazel Goods</dc:creator>
  <cp:lastModifiedBy>Dorothy Carr</cp:lastModifiedBy>
  <cp:lastPrinted>2024-02-20T15:08:06Z</cp:lastPrinted>
  <dcterms:created xsi:type="dcterms:W3CDTF">2023-12-15T20:34:26Z</dcterms:created>
  <dcterms:modified xsi:type="dcterms:W3CDTF">2024-08-15T14:46:12Z</dcterms:modified>
</cp:coreProperties>
</file>